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kyocom/Desktop/"/>
    </mc:Choice>
  </mc:AlternateContent>
  <xr:revisionPtr revIDLastSave="0" documentId="13_ncr:1_{931F91A5-2253-E44B-9861-D95DB5D52D80}" xr6:coauthVersionLast="47" xr6:coauthVersionMax="47" xr10:uidLastSave="{00000000-0000-0000-0000-000000000000}"/>
  <bookViews>
    <workbookView xWindow="0" yWindow="760" windowWidth="30240" windowHeight="17600" xr2:uid="{00000000-000D-0000-FFFF-FFFF00000000}"/>
  </bookViews>
  <sheets>
    <sheet name="CSF 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E14" i="1" l="1"/>
  <c r="E15" i="1"/>
  <c r="F38" i="1"/>
  <c r="E36" i="1"/>
  <c r="E35" i="1"/>
  <c r="E34" i="1"/>
  <c r="E33" i="1"/>
  <c r="E32" i="1"/>
  <c r="E30" i="1"/>
  <c r="E29" i="1"/>
  <c r="E28" i="1"/>
  <c r="E27" i="1"/>
  <c r="E26" i="1"/>
  <c r="E24" i="1"/>
  <c r="E23" i="1"/>
  <c r="E22" i="1"/>
  <c r="E21" i="1"/>
  <c r="E20" i="1"/>
  <c r="E18" i="1"/>
  <c r="E17" i="1"/>
  <c r="E16" i="1"/>
  <c r="E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scheme val="minor"/>
          </rPr>
          <t>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family val="2"/>
          </rPr>
          <t xml:space="preserve">Add any additional details about the requested line item that would help the committee better understand the intention, use, etc.
</t>
        </r>
        <r>
          <rPr>
            <sz val="12"/>
            <color rgb="FF000000"/>
            <rFont val="Calibri"/>
            <family val="2"/>
          </rPr>
          <t>======</t>
        </r>
      </text>
    </comment>
  </commentList>
</comments>
</file>

<file path=xl/sharedStrings.xml><?xml version="1.0" encoding="utf-8"?>
<sst xmlns="http://schemas.openxmlformats.org/spreadsheetml/2006/main" count="81" uniqueCount="51">
  <si>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</si>
  <si>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</si>
  <si>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</si>
  <si>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</si>
  <si>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</si>
  <si>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</si>
  <si>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</si>
  <si>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</si>
  <si>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</si>
  <si>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  <family val="2"/>
      </rPr>
      <t xml:space="preserve">If requesting compensation, include salary overhead and </t>
    </r>
    <r>
      <rPr>
        <u/>
        <sz val="12"/>
        <color rgb="FF1155CC"/>
        <rFont val="Calibri"/>
        <family val="2"/>
      </rPr>
      <t>review the Fringe benefit load rate information from UW Finance.</t>
    </r>
    <r>
      <rPr>
        <sz val="12"/>
        <rFont val="Calibri"/>
        <family val="2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</si>
  <si>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</si>
  <si>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</si>
  <si>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</si>
  <si>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</si>
  <si>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</si>
  <si>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</si>
  <si>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</si>
  <si>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</si>
  <si>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</si>
  <si>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</si>
  <si>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</si>
  <si>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</si>
  <si>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</si>
  <si>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</si>
  <si>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</si>
  <si>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</si>
  <si>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</si>
  <si>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</si>
  <si>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Yes</t>
  </si>
  <si>
    <t>student hourly rate @$25/hr + 16.2% benefit load rate (FY27 projections) X 5 students @ 10 hr/wk, 30 wk</t>
  </si>
  <si>
    <t>Compensation (students)</t>
  </si>
  <si>
    <t>Student #1</t>
  </si>
  <si>
    <t>Student #2</t>
  </si>
  <si>
    <t>Student #3</t>
  </si>
  <si>
    <t>Student #4</t>
  </si>
  <si>
    <t>Student #5</t>
  </si>
  <si>
    <t>Advisory Board</t>
  </si>
  <si>
    <t>Elder #1</t>
  </si>
  <si>
    <t>Elder #2</t>
  </si>
  <si>
    <t>Elder #3</t>
  </si>
  <si>
    <t>Student Rep #1</t>
  </si>
  <si>
    <t>Student Rep #2</t>
  </si>
  <si>
    <t>Materials</t>
  </si>
  <si>
    <t>Plants</t>
  </si>
  <si>
    <t xml:space="preserve">Research Specific </t>
  </si>
  <si>
    <t xml:space="preserve">Required Ucar / Mileage </t>
  </si>
  <si>
    <t>ex. plant nursery PU</t>
  </si>
  <si>
    <t>ex. PVC, string/wire, fencing, etc</t>
  </si>
  <si>
    <t>ex. Plan material from local nurseries</t>
  </si>
  <si>
    <t>UW Native Food Ecoosystem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</si>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</sst>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_);_(&quot;$&quot;* \(#,##0.00\);_(&quot;$&quot;* &quot;—&quot;??_);_(@_)"/>
  </numFmts>
  <fonts count="18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  <family val="2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  <family val="2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10" workbookViewId="0">
      <selection activeCell="C8" sqref="C8:G8"/>
    </sheetView>
  </sheetViews>
  <sheetFormatPr baseColWidth="10" defaultColWidth="11.1640625" defaultRowHeight="15" customHeight="1"/>
  <cols>
    <col min="1" max="1" width="14.1640625" customWidth="1"/>
    <col min="2" max="2" width="48.33203125" customWidth="1"/>
    <col min="3" max="3" width="17.83203125" customWidth="1"/>
    <col min="4" max="4" width="14.6640625" customWidth="1"/>
    <col min="5" max="5" width="12.1640625" customWidth="1"/>
    <col min="6" max="6" width="16" customWidth="1"/>
    <col min="7" max="7" width="38.83203125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46"/>
      <c r="B1" s="47"/>
      <c r="C1" s="48"/>
      <c r="D1" s="40"/>
      <c r="E1" s="40"/>
      <c r="F1" s="40"/>
      <c r="G1" s="40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">
      <c r="A2" s="49" t="s">
        <v>0</v>
      </c>
      <c r="B2" s="47"/>
      <c r="C2" s="50" t="s">
        <v>1</v>
      </c>
      <c r="D2" s="51"/>
      <c r="E2" s="51"/>
      <c r="F2" s="51"/>
      <c r="G2" s="52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2" t="s">
        <v>2</v>
      </c>
      <c r="D3" s="40"/>
      <c r="E3" s="40"/>
      <c r="F3" s="40"/>
      <c r="G3" s="41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">
      <c r="A4" s="10" t="s">
        <v>3</v>
      </c>
      <c r="B4" s="11" t="s">
        <v>49</v>
      </c>
      <c r="C4" s="42" t="s">
        <v>4</v>
      </c>
      <c r="D4" s="40"/>
      <c r="E4" s="40"/>
      <c r="F4" s="40"/>
      <c r="G4" s="41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2" t="s">
        <v>5</v>
      </c>
      <c r="B5" s="13" t="s">
        <v>50</v>
      </c>
      <c r="C5" s="8" t="s">
        <v>7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3" t="s">
        <v>8</v>
      </c>
      <c r="D7" s="40"/>
      <c r="E7" s="40"/>
      <c r="F7" s="40"/>
      <c r="G7" s="41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39" t="s">
        <v>9</v>
      </c>
      <c r="D8" s="40"/>
      <c r="E8" s="40"/>
      <c r="F8" s="40"/>
      <c r="G8" s="41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2" t="s">
        <v>10</v>
      </c>
      <c r="D9" s="40"/>
      <c r="E9" s="40"/>
      <c r="F9" s="40"/>
      <c r="G9" s="41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3" t="s">
        <v>11</v>
      </c>
      <c r="D10" s="44"/>
      <c r="E10" s="44"/>
      <c r="F10" s="44"/>
      <c r="G10" s="45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12</v>
      </c>
      <c r="B12" s="16" t="s">
        <v>13</v>
      </c>
      <c r="C12" s="16" t="s">
        <v>14</v>
      </c>
      <c r="D12" s="16" t="s">
        <v>15</v>
      </c>
      <c r="E12" s="16" t="s">
        <v>16</v>
      </c>
      <c r="F12" s="16" t="s">
        <v>17</v>
      </c>
      <c r="G12" s="16" t="s">
        <v>18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30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42">
      <c r="A14" s="22">
        <v>1</v>
      </c>
      <c r="B14" s="23" t="s">
        <v>31</v>
      </c>
      <c r="C14" s="24">
        <v>29.05</v>
      </c>
      <c r="D14" s="25">
        <v>300</v>
      </c>
      <c r="E14" s="24">
        <f t="shared" ref="E14:E18" si="0">C14*D14</f>
        <v>8715</v>
      </c>
      <c r="F14" s="13" t="s">
        <v>28</v>
      </c>
      <c r="G14" s="26" t="s">
        <v>29</v>
      </c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>
      <c r="A15" s="22">
        <v>2</v>
      </c>
      <c r="B15" s="27" t="s">
        <v>32</v>
      </c>
      <c r="C15" s="24">
        <v>29.05</v>
      </c>
      <c r="D15" s="25">
        <v>300</v>
      </c>
      <c r="E15" s="24">
        <f t="shared" si="0"/>
        <v>8715</v>
      </c>
      <c r="F15" s="13" t="s">
        <v>28</v>
      </c>
      <c r="G15" s="26"/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">
      <c r="A16" s="22">
        <v>3</v>
      </c>
      <c r="B16" s="27" t="s">
        <v>33</v>
      </c>
      <c r="C16" s="24">
        <v>29.05</v>
      </c>
      <c r="D16" s="25">
        <v>300</v>
      </c>
      <c r="E16" s="24">
        <f t="shared" si="0"/>
        <v>8715</v>
      </c>
      <c r="F16" s="13" t="s">
        <v>28</v>
      </c>
      <c r="G16" s="26"/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>
      <c r="A17" s="22">
        <v>4</v>
      </c>
      <c r="B17" s="27" t="s">
        <v>34</v>
      </c>
      <c r="C17" s="24">
        <v>29.05</v>
      </c>
      <c r="D17" s="25">
        <v>300</v>
      </c>
      <c r="E17" s="24">
        <f t="shared" si="0"/>
        <v>8715</v>
      </c>
      <c r="F17" s="13" t="s">
        <v>28</v>
      </c>
      <c r="G17" s="26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>
      <c r="A18" s="22">
        <v>5</v>
      </c>
      <c r="B18" s="27" t="s">
        <v>35</v>
      </c>
      <c r="C18" s="24">
        <v>29.05</v>
      </c>
      <c r="D18" s="25">
        <v>300</v>
      </c>
      <c r="E18" s="24">
        <f t="shared" si="0"/>
        <v>8715</v>
      </c>
      <c r="F18" s="13" t="s">
        <v>28</v>
      </c>
      <c r="G18" s="26"/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>
      <c r="A19" s="20"/>
      <c r="B19" s="20" t="s">
        <v>36</v>
      </c>
      <c r="C19" s="21"/>
      <c r="D19" s="21"/>
      <c r="E19" s="21"/>
      <c r="F19" s="21"/>
      <c r="G19" s="28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>
      <c r="A20" s="22">
        <v>6</v>
      </c>
      <c r="B20" s="25" t="s">
        <v>37</v>
      </c>
      <c r="C20" s="29">
        <v>150</v>
      </c>
      <c r="D20" s="25">
        <v>15</v>
      </c>
      <c r="E20" s="24">
        <f t="shared" ref="E20:E24" si="1">C20*D20</f>
        <v>2250</v>
      </c>
      <c r="F20" s="13" t="s">
        <v>28</v>
      </c>
      <c r="G20" s="30"/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>
      <c r="A21" s="22">
        <v>7</v>
      </c>
      <c r="B21" s="25" t="s">
        <v>38</v>
      </c>
      <c r="C21" s="29">
        <v>150</v>
      </c>
      <c r="D21" s="25">
        <v>15</v>
      </c>
      <c r="E21" s="24">
        <f t="shared" si="1"/>
        <v>2250</v>
      </c>
      <c r="F21" s="13" t="s">
        <v>28</v>
      </c>
      <c r="G21" s="26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>
      <c r="A22" s="22">
        <v>8</v>
      </c>
      <c r="B22" s="25" t="s">
        <v>39</v>
      </c>
      <c r="C22" s="29">
        <v>150</v>
      </c>
      <c r="D22" s="25">
        <v>15</v>
      </c>
      <c r="E22" s="24">
        <f t="shared" si="1"/>
        <v>2250</v>
      </c>
      <c r="F22" s="13" t="s">
        <v>28</v>
      </c>
      <c r="G22" s="26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>
      <c r="A23" s="22">
        <v>9</v>
      </c>
      <c r="B23" s="25" t="s">
        <v>40</v>
      </c>
      <c r="C23" s="24">
        <v>75</v>
      </c>
      <c r="D23" s="25">
        <v>15</v>
      </c>
      <c r="E23" s="24">
        <f t="shared" si="1"/>
        <v>1125</v>
      </c>
      <c r="F23" s="13" t="s">
        <v>28</v>
      </c>
      <c r="G23" s="26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>
      <c r="A24" s="22">
        <v>10</v>
      </c>
      <c r="B24" s="25" t="s">
        <v>41</v>
      </c>
      <c r="C24" s="24">
        <v>75</v>
      </c>
      <c r="D24" s="25">
        <v>15</v>
      </c>
      <c r="E24" s="24">
        <f t="shared" si="1"/>
        <v>1125</v>
      </c>
      <c r="F24" s="13" t="s">
        <v>28</v>
      </c>
      <c r="G24" s="26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20"/>
      <c r="B25" s="20" t="s">
        <v>42</v>
      </c>
      <c r="C25" s="21"/>
      <c r="D25" s="21"/>
      <c r="E25" s="21"/>
      <c r="F25" s="21"/>
      <c r="G25" s="28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>
      <c r="A26" s="22">
        <v>11</v>
      </c>
      <c r="B26" s="25" t="s">
        <v>43</v>
      </c>
      <c r="C26" s="29">
        <v>3000</v>
      </c>
      <c r="D26" s="25">
        <v>1</v>
      </c>
      <c r="E26" s="24">
        <f t="shared" ref="E26:E30" si="2">C26*D26</f>
        <v>3000</v>
      </c>
      <c r="F26" s="13" t="s">
        <v>28</v>
      </c>
      <c r="G26" s="30" t="s">
        <v>48</v>
      </c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>
      <c r="A27" s="22">
        <v>12</v>
      </c>
      <c r="B27" s="25" t="s">
        <v>44</v>
      </c>
      <c r="C27" s="24">
        <v>500</v>
      </c>
      <c r="D27" s="25">
        <v>1</v>
      </c>
      <c r="E27" s="24">
        <f t="shared" si="2"/>
        <v>500</v>
      </c>
      <c r="F27" s="13" t="s">
        <v>28</v>
      </c>
      <c r="G27" s="26" t="s">
        <v>47</v>
      </c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>
      <c r="A28" s="22">
        <v>13</v>
      </c>
      <c r="B28" s="25" t="s">
        <v>45</v>
      </c>
      <c r="C28" s="24">
        <v>500</v>
      </c>
      <c r="D28" s="25">
        <v>1</v>
      </c>
      <c r="E28" s="24">
        <f t="shared" si="2"/>
        <v>500</v>
      </c>
      <c r="F28" s="13" t="s">
        <v>28</v>
      </c>
      <c r="G28" s="26" t="s">
        <v>46</v>
      </c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22">
        <v>14</v>
      </c>
      <c r="B29" s="25"/>
      <c r="C29" s="24">
        <v>0</v>
      </c>
      <c r="D29" s="25">
        <v>0</v>
      </c>
      <c r="E29" s="24">
        <f t="shared" si="2"/>
        <v>0</v>
      </c>
      <c r="F29" s="13" t="s">
        <v>6</v>
      </c>
      <c r="G29" s="2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>
      <c r="A30" s="22">
        <v>15</v>
      </c>
      <c r="B30" s="25"/>
      <c r="C30" s="24">
        <v>0</v>
      </c>
      <c r="D30" s="25">
        <v>0</v>
      </c>
      <c r="E30" s="24">
        <f t="shared" si="2"/>
        <v>0</v>
      </c>
      <c r="F30" s="13" t="s">
        <v>6</v>
      </c>
      <c r="G30" s="2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>
      <c r="A31" s="20"/>
      <c r="B31" s="20" t="s">
        <v>19</v>
      </c>
      <c r="C31" s="21"/>
      <c r="D31" s="21"/>
      <c r="E31" s="21"/>
      <c r="F31" s="21"/>
      <c r="G31" s="28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>
      <c r="A32" s="22">
        <v>16</v>
      </c>
      <c r="B32" s="25"/>
      <c r="C32" s="29">
        <v>0</v>
      </c>
      <c r="D32" s="25">
        <v>0</v>
      </c>
      <c r="E32" s="24">
        <f t="shared" ref="E32:E36" si="3">C32*D32</f>
        <v>0</v>
      </c>
      <c r="F32" s="13" t="s">
        <v>6</v>
      </c>
      <c r="G32" s="30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>
      <c r="A33" s="22">
        <v>17</v>
      </c>
      <c r="B33" s="25"/>
      <c r="C33" s="24">
        <v>0</v>
      </c>
      <c r="D33" s="25">
        <v>0</v>
      </c>
      <c r="E33" s="24">
        <f t="shared" si="3"/>
        <v>0</v>
      </c>
      <c r="F33" s="13" t="s">
        <v>6</v>
      </c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>
      <c r="A34" s="22">
        <v>18</v>
      </c>
      <c r="B34" s="25"/>
      <c r="C34" s="24">
        <v>0</v>
      </c>
      <c r="D34" s="25">
        <v>0</v>
      </c>
      <c r="E34" s="24">
        <f t="shared" si="3"/>
        <v>0</v>
      </c>
      <c r="F34" s="13" t="s">
        <v>6</v>
      </c>
      <c r="G34" s="2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>
      <c r="A35" s="22">
        <v>19</v>
      </c>
      <c r="B35" s="25"/>
      <c r="C35" s="24">
        <v>0</v>
      </c>
      <c r="D35" s="25">
        <v>0</v>
      </c>
      <c r="E35" s="24">
        <f t="shared" si="3"/>
        <v>0</v>
      </c>
      <c r="F35" s="13" t="s">
        <v>6</v>
      </c>
      <c r="G35" s="2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>
      <c r="A36" s="22">
        <v>20</v>
      </c>
      <c r="B36" s="25"/>
      <c r="C36" s="24">
        <v>0</v>
      </c>
      <c r="D36" s="25">
        <v>0</v>
      </c>
      <c r="E36" s="24">
        <f t="shared" si="3"/>
        <v>0</v>
      </c>
      <c r="F36" s="13" t="s">
        <v>6</v>
      </c>
      <c r="G36" s="2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>
      <c r="A37" s="20"/>
      <c r="B37" s="21"/>
      <c r="C37" s="21"/>
      <c r="D37" s="21"/>
      <c r="E37" s="20" t="s">
        <v>16</v>
      </c>
      <c r="F37" s="20" t="s">
        <v>20</v>
      </c>
      <c r="G37" s="21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>
      <c r="A38" s="31" t="s">
        <v>21</v>
      </c>
      <c r="B38" s="32"/>
      <c r="C38" s="33"/>
      <c r="D38" s="33"/>
      <c r="E38" s="33">
        <f>SUM(E14:E37)</f>
        <v>56575</v>
      </c>
      <c r="F38" s="33">
        <f>SUMIF(F14:F37, "Yes", E14:E37)</f>
        <v>56575</v>
      </c>
      <c r="G38" s="34" t="s">
        <v>22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>
      <c r="A39" s="35"/>
      <c r="B39" s="35"/>
      <c r="C39" s="35"/>
      <c r="D39" s="35"/>
      <c r="E39" s="35"/>
      <c r="F39" s="36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">
      <c r="A40" s="37"/>
      <c r="B40" s="37"/>
      <c r="C40" s="37"/>
      <c r="D40" s="37"/>
      <c r="E40" s="37"/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">
      <c r="A41" s="15" t="s">
        <v>12</v>
      </c>
      <c r="B41" s="16" t="s">
        <v>23</v>
      </c>
      <c r="C41" s="16" t="s">
        <v>24</v>
      </c>
      <c r="D41" s="16" t="s">
        <v>25</v>
      </c>
      <c r="E41" s="16" t="s">
        <v>26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">
      <c r="A42" s="19"/>
      <c r="B42" s="20" t="s">
        <v>27</v>
      </c>
      <c r="C42" s="21"/>
      <c r="D42" s="21"/>
      <c r="E42" s="21"/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>
        <v>1</v>
      </c>
      <c r="B43" s="23"/>
      <c r="C43" s="24">
        <v>0</v>
      </c>
      <c r="D43" s="13" t="s">
        <v>6</v>
      </c>
      <c r="E43" s="24">
        <v>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>
        <v>2</v>
      </c>
      <c r="B44" s="27"/>
      <c r="C44" s="24">
        <v>0</v>
      </c>
      <c r="D44" s="13" t="s">
        <v>6</v>
      </c>
      <c r="E44" s="24">
        <v>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3</v>
      </c>
      <c r="B45" s="27"/>
      <c r="C45" s="24">
        <v>0</v>
      </c>
      <c r="D45" s="13" t="s">
        <v>6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4</v>
      </c>
      <c r="B46" s="27"/>
      <c r="C46" s="24">
        <v>0</v>
      </c>
      <c r="D46" s="13" t="s">
        <v>6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5</v>
      </c>
      <c r="B47" s="27"/>
      <c r="C47" s="24">
        <v>0</v>
      </c>
      <c r="D47" s="13" t="s">
        <v>6</v>
      </c>
      <c r="E47" s="24">
        <v>0</v>
      </c>
      <c r="F47" s="37"/>
      <c r="G47" s="3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6</v>
      </c>
      <c r="B48" s="23"/>
      <c r="C48" s="24">
        <v>0</v>
      </c>
      <c r="D48" s="13" t="s">
        <v>6</v>
      </c>
      <c r="E48" s="24">
        <v>0</v>
      </c>
      <c r="F48" s="37"/>
      <c r="G48" s="3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7</v>
      </c>
      <c r="B49" s="27"/>
      <c r="C49" s="24">
        <v>0</v>
      </c>
      <c r="D49" s="13" t="s">
        <v>6</v>
      </c>
      <c r="E49" s="24">
        <v>0</v>
      </c>
      <c r="F49" s="37"/>
      <c r="G49" s="3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>
        <v>8</v>
      </c>
      <c r="B50" s="27"/>
      <c r="C50" s="24">
        <v>0</v>
      </c>
      <c r="D50" s="13" t="s">
        <v>6</v>
      </c>
      <c r="E50" s="24">
        <v>0</v>
      </c>
      <c r="F50" s="37"/>
      <c r="G50" s="3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2">
        <v>9</v>
      </c>
      <c r="B51" s="27"/>
      <c r="C51" s="24">
        <v>0</v>
      </c>
      <c r="D51" s="13" t="s">
        <v>6</v>
      </c>
      <c r="E51" s="24">
        <v>0</v>
      </c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2">
        <v>10</v>
      </c>
      <c r="B52" s="27"/>
      <c r="C52" s="24">
        <v>0</v>
      </c>
      <c r="D52" s="13" t="s">
        <v>6</v>
      </c>
      <c r="E52" s="24">
        <v>0</v>
      </c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7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7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7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8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8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5 F31" xr:uid="{00000000-0002-0000-0000-000000000000}">
      <formula1>OR(NOT(ISERROR(DATEVALUE(F13))), AND(ISNUMBER(F13), LEFT(CELL("format", F13))="D"))</formula1>
    </dataValidation>
    <dataValidation type="list" allowBlank="1" sqref="F14:F18 F20:F24 F26:F30 F32:F36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 P Yocom</cp:lastModifiedBy>
  <dcterms:created xsi:type="dcterms:W3CDTF">2023-02-14T19:07:27Z</dcterms:created>
  <dcterms:modified xsi:type="dcterms:W3CDTF">2025-12-22T21:22:59Z</dcterms:modified>
</cp:coreProperties>
</file>