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dy/Desktop/"/>
    </mc:Choice>
  </mc:AlternateContent>
  <xr:revisionPtr revIDLastSave="0" documentId="13_ncr:1_{CEACE282-8F87-1143-8B45-8629839F3243}" xr6:coauthVersionLast="47" xr6:coauthVersionMax="47" xr10:uidLastSave="{00000000-0000-0000-0000-000000000000}"/>
  <bookViews>
    <workbookView xWindow="780" yWindow="760" windowWidth="27640" windowHeight="16540" xr2:uid="{ABC56725-5252-F143-AE6D-B3BD03B6E19F}"/>
  </bookViews>
  <sheets>
    <sheet name="Budget" sheetId="1" r:id="rId1"/>
    <sheet name="Timelin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4" i="1"/>
  <c r="D4" i="1"/>
  <c r="E4" i="1"/>
  <c r="F4" i="1"/>
  <c r="G4" i="1"/>
  <c r="C9" i="1"/>
  <c r="C11" i="1" s="1"/>
  <c r="D9" i="1"/>
  <c r="D11" i="1" s="1"/>
  <c r="E9" i="1"/>
  <c r="E11" i="1" s="1"/>
  <c r="F11" i="1"/>
  <c r="H11" i="1"/>
  <c r="E12" i="1" l="1"/>
  <c r="H12" i="1"/>
  <c r="G12" i="1"/>
  <c r="F12" i="1"/>
  <c r="D12" i="1"/>
  <c r="C12" i="1"/>
  <c r="G11" i="1"/>
  <c r="I11" i="1" s="1"/>
  <c r="I12" i="1" l="1"/>
  <c r="C14" i="1" s="1"/>
</calcChain>
</file>

<file path=xl/sharedStrings.xml><?xml version="1.0" encoding="utf-8"?>
<sst xmlns="http://schemas.openxmlformats.org/spreadsheetml/2006/main" count="77" uniqueCount="47">
  <si>
    <t>Monitoring Supplies (Total for all quarters)</t>
  </si>
  <si>
    <t xml:space="preserve">Total Wages </t>
  </si>
  <si>
    <t>Fringe Benefits (Hourly)</t>
  </si>
  <si>
    <t xml:space="preserve">Fringe Benefits (Graduate Student) </t>
  </si>
  <si>
    <t xml:space="preserve">  </t>
  </si>
  <si>
    <t>Winter 2024</t>
  </si>
  <si>
    <t xml:space="preserve">Summer 2023** </t>
  </si>
  <si>
    <t xml:space="preserve">     </t>
  </si>
  <si>
    <t xml:space="preserve"> Project Budget </t>
  </si>
  <si>
    <t>Autumn 20232</t>
  </si>
  <si>
    <t>Winter 2025</t>
  </si>
  <si>
    <t>Autumn 2024</t>
  </si>
  <si>
    <t>Spring 2025</t>
  </si>
  <si>
    <t>Lead: Judy Bowes (Volunteer)</t>
  </si>
  <si>
    <t xml:space="preserve">Total Before Fringe </t>
  </si>
  <si>
    <t>Bird Friendly Retrofitting Patterns and Signage*</t>
  </si>
  <si>
    <t xml:space="preserve">*We are open to compagning for funding in the community. </t>
  </si>
  <si>
    <t xml:space="preserve">Phase 2 Total </t>
  </si>
  <si>
    <t>Kenna Daily – Field Research Lead (Environmental Studies Major)</t>
  </si>
  <si>
    <t>Erik Rayas – Bird Friendly Designer and Consultant (Architecture Major)</t>
  </si>
  <si>
    <t>Summer Delahanty –  App and Bird Friendly Patterns Designer (Human Centered Design Major)</t>
  </si>
  <si>
    <t>Parshvi Balu – Lead App Developer (Informatics Major)</t>
  </si>
  <si>
    <t>Task</t>
  </si>
  <si>
    <t>Winter Week 5</t>
  </si>
  <si>
    <t>Spring Week 5</t>
  </si>
  <si>
    <t>Winter Week 10</t>
  </si>
  <si>
    <t>Spring Week 10</t>
  </si>
  <si>
    <t>Design Plan</t>
  </si>
  <si>
    <t>Installation</t>
  </si>
  <si>
    <t>APP</t>
  </si>
  <si>
    <t>Site 4 (TBD)</t>
  </si>
  <si>
    <t>Site 1 (PACCAR Walkways)</t>
  </si>
  <si>
    <t>Site 2 (Forest Lab)</t>
  </si>
  <si>
    <t>Site 3 (Pop Health)</t>
  </si>
  <si>
    <t>Deadlines</t>
  </si>
  <si>
    <t>Retrofit Permissions</t>
  </si>
  <si>
    <t>Autumn Week 5</t>
  </si>
  <si>
    <t>Autumn Week 10</t>
  </si>
  <si>
    <t>x</t>
  </si>
  <si>
    <t>Live Bird Screens</t>
  </si>
  <si>
    <t>Bird Friendly Design Screens</t>
  </si>
  <si>
    <t>Testing Begins</t>
  </si>
  <si>
    <t xml:space="preserve">Bird Friendly Filters </t>
  </si>
  <si>
    <t>Final Testing - Lifetime Set up</t>
  </si>
  <si>
    <t>Final Monitoring and Data Analysis</t>
  </si>
  <si>
    <t xml:space="preserve">Total Graduate Wages (up to 10 hours a week each at $22 an hour) </t>
  </si>
  <si>
    <t>Total Hourly 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</si>
</sst>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0" x14ac:knownFonts="1">
    <font>
      <sz val="10"/>
      <color rgb="FF000000"/>
      <name val="Arial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5BDC6"/>
        <bgColor indexed="64"/>
      </patternFill>
    </fill>
  </fills>
  <borders count="4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44" fontId="4" fillId="0" borderId="0" xfId="1" applyFont="1" applyAlignment="1"/>
    <xf numFmtId="0" fontId="4" fillId="0" borderId="0" xfId="0" applyFont="1"/>
    <xf numFmtId="44" fontId="1" fillId="2" borderId="1" xfId="1" applyFont="1" applyFill="1" applyBorder="1" applyAlignment="1"/>
    <xf numFmtId="44" fontId="4" fillId="2" borderId="0" xfId="1" applyFont="1" applyFill="1" applyAlignment="1"/>
    <xf numFmtId="0" fontId="1" fillId="2" borderId="2" xfId="0" applyFont="1" applyFill="1" applyBorder="1"/>
    <xf numFmtId="44" fontId="4" fillId="0" borderId="3" xfId="1" applyFont="1" applyBorder="1" applyAlignment="1"/>
    <xf numFmtId="0" fontId="4" fillId="0" borderId="0" xfId="0" applyFont="1" applyAlignment="1">
      <alignment wrapText="1"/>
    </xf>
    <xf numFmtId="0" fontId="5" fillId="0" borderId="0" xfId="0" applyFont="1"/>
    <xf numFmtId="44" fontId="5" fillId="0" borderId="0" xfId="0" applyNumberFormat="1" applyFont="1"/>
    <xf numFmtId="44" fontId="5" fillId="0" borderId="0" xfId="1" applyFont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164" fontId="2" fillId="0" borderId="0" xfId="0" applyNumberFormat="1" applyFont="1"/>
    <xf numFmtId="0" fontId="2" fillId="0" borderId="0" xfId="0" applyFont="1" applyAlignment="1">
      <alignment wrapText="1"/>
    </xf>
    <xf numFmtId="44" fontId="2" fillId="0" borderId="0" xfId="1" applyFont="1" applyAlignment="1"/>
    <xf numFmtId="0" fontId="2" fillId="0" borderId="0" xfId="0" applyFont="1" applyAlignment="1">
      <alignment horizontal="center"/>
    </xf>
    <xf numFmtId="164" fontId="5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19"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524B70-AA35-C443-87AE-C495CF402B17}" name="Table226" displayName="Table226" ref="A1:I12" totalsRowShown="0" headerRowDxfId="18" dataDxfId="17">
  <autoFilter ref="A1:I12" xr:uid="{FF531158-F8DC-C64A-881C-C7AF4DE79F7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5C00615C-AFBB-474B-8FA2-7CA794F9DD18}" name=" Project Budget " dataDxfId="16"/>
    <tableColumn id="2" xr3:uid="{F869FBE2-C92F-564E-93D4-4CC6DF2962FF}" name="     " dataDxfId="15"/>
    <tableColumn id="3" xr3:uid="{7EC4C2DE-C6B6-394F-A29E-529FF1537DE1}" name="Autumn 2024" dataDxfId="14"/>
    <tableColumn id="4" xr3:uid="{090C2D13-9347-A94A-BA89-EAA8BB646FBD}" name="Winter 2025" dataDxfId="13"/>
    <tableColumn id="5" xr3:uid="{380FC8F5-5ADD-BD48-9799-1A74AA6B67AA}" name="Spring 2025" dataDxfId="12"/>
    <tableColumn id="6" xr3:uid="{496B3563-8937-5946-AEEE-313F1B12A0E7}" name="Summer 2023** " dataDxfId="11"/>
    <tableColumn id="7" xr3:uid="{443FF959-57BD-6841-B82D-4698891DC210}" name="Autumn 20232" dataDxfId="10"/>
    <tableColumn id="8" xr3:uid="{2260F66E-BE37-894B-94A2-9D4FA01B9F19}" name="Winter 2024" dataDxfId="9"/>
    <tableColumn id="9" xr3:uid="{518D4528-01DA-BB4E-A7AF-C91C568350CB}" name="  " dataDxfId="8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DF39BC-0873-D84B-A037-32F82E5B56D8}" name="Table358" displayName="Table358" ref="A14:C17" headerRowCount="0" totalsRowShown="0" headerRowDxfId="7" dataDxfId="6">
  <tableColumns count="3">
    <tableColumn id="1" xr3:uid="{8632CE91-26BA-2648-AE91-9328209D2636}" name="Column1" headerRowDxfId="5" dataDxfId="4"/>
    <tableColumn id="2" xr3:uid="{AFF9B358-7AF5-C942-88C0-98FDEA70754C}" name="Column2" headerRowDxfId="3" dataDxfId="2" headerRowCellStyle="Currency" dataCellStyle="Currency"/>
    <tableColumn id="3" xr3:uid="{7EBFAE7E-3B0D-284F-BB66-A39BC1785126}" name="Column3" headerRowDxfId="1" dataDxfId="0"/>
  </tableColumns>
  <tableStyleInfo name="TableStyleMedium2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7FE7E-9CDF-694E-B190-2F92F35CC7FC}">
  <sheetPr>
    <pageSetUpPr fitToPage="1"/>
  </sheetPr>
  <dimension ref="A1:I20"/>
  <sheetViews>
    <sheetView tabSelected="1" zoomScale="138" zoomScaleNormal="140" workbookViewId="0">
      <selection activeCell="A12" sqref="A12"/>
    </sheetView>
  </sheetViews>
  <sheetFormatPr baseColWidth="10" defaultRowHeight="16" outlineLevelRow="2" outlineLevelCol="1" x14ac:dyDescent="0.2"/>
  <cols>
    <col min="1" max="1" width="84" style="1" customWidth="1"/>
    <col min="2" max="2" width="0.1640625" style="1" customWidth="1"/>
    <col min="3" max="3" width="15" style="1" customWidth="1" outlineLevel="1"/>
    <col min="4" max="5" width="14" style="1" customWidth="1" outlineLevel="1"/>
    <col min="6" max="6" width="16.33203125" style="1" hidden="1" customWidth="1" outlineLevel="1"/>
    <col min="7" max="7" width="15" style="1" hidden="1" customWidth="1" outlineLevel="1"/>
    <col min="8" max="8" width="14" style="1" hidden="1" customWidth="1" outlineLevel="1"/>
    <col min="9" max="9" width="14" style="1" customWidth="1"/>
    <col min="10" max="16384" width="10.83203125" style="1"/>
  </cols>
  <sheetData>
    <row r="1" spans="1:9" x14ac:dyDescent="0.2">
      <c r="A1" s="1" t="s">
        <v>8</v>
      </c>
      <c r="B1" s="1" t="s">
        <v>7</v>
      </c>
      <c r="C1" s="17" t="s">
        <v>11</v>
      </c>
      <c r="D1" s="17" t="s">
        <v>10</v>
      </c>
      <c r="E1" s="17" t="s">
        <v>12</v>
      </c>
      <c r="F1" s="17" t="s">
        <v>6</v>
      </c>
      <c r="G1" s="17" t="s">
        <v>9</v>
      </c>
      <c r="H1" s="17" t="s">
        <v>5</v>
      </c>
      <c r="I1" s="1" t="s">
        <v>4</v>
      </c>
    </row>
    <row r="2" spans="1:9" ht="17" customHeight="1" outlineLevel="1" x14ac:dyDescent="0.2">
      <c r="A2" s="8" t="s">
        <v>13</v>
      </c>
      <c r="B2" s="15"/>
      <c r="C2" s="16">
        <v>0</v>
      </c>
      <c r="D2" s="16">
        <v>0</v>
      </c>
      <c r="E2" s="16">
        <v>0</v>
      </c>
      <c r="F2" s="16">
        <v>0</v>
      </c>
      <c r="G2" s="16">
        <v>0</v>
      </c>
      <c r="H2" s="16">
        <v>0</v>
      </c>
    </row>
    <row r="3" spans="1:9" ht="17" customHeight="1" outlineLevel="1" x14ac:dyDescent="0.2">
      <c r="A3" s="8" t="s">
        <v>3</v>
      </c>
      <c r="B3" s="15"/>
      <c r="C3" s="14">
        <v>0</v>
      </c>
      <c r="D3" s="14">
        <v>0</v>
      </c>
      <c r="E3" s="14">
        <v>0</v>
      </c>
      <c r="F3" s="14">
        <v>0</v>
      </c>
      <c r="G3" s="14">
        <v>0</v>
      </c>
      <c r="H3" s="14">
        <v>0</v>
      </c>
    </row>
    <row r="4" spans="1:9" s="9" customFormat="1" ht="17" customHeight="1" x14ac:dyDescent="0.2">
      <c r="A4" s="13" t="s">
        <v>45</v>
      </c>
      <c r="B4" s="12"/>
      <c r="C4" s="11">
        <f t="shared" ref="C4:G4" si="0">C2*C3+C2</f>
        <v>0</v>
      </c>
      <c r="D4" s="11">
        <f t="shared" si="0"/>
        <v>0</v>
      </c>
      <c r="E4" s="11">
        <f t="shared" si="0"/>
        <v>0</v>
      </c>
      <c r="F4" s="11">
        <f t="shared" si="0"/>
        <v>0</v>
      </c>
      <c r="G4" s="11">
        <f t="shared" si="0"/>
        <v>0</v>
      </c>
      <c r="H4" s="11">
        <v>0</v>
      </c>
      <c r="I4" s="10"/>
    </row>
    <row r="5" spans="1:9" ht="17" customHeight="1" outlineLevel="2" x14ac:dyDescent="0.2">
      <c r="A5" s="19" t="s">
        <v>19</v>
      </c>
      <c r="B5" s="15"/>
      <c r="C5" s="16">
        <v>2200</v>
      </c>
      <c r="D5" s="16">
        <v>2200</v>
      </c>
      <c r="E5" s="16">
        <v>2200</v>
      </c>
      <c r="F5" s="16">
        <v>0</v>
      </c>
      <c r="G5" s="16">
        <v>0</v>
      </c>
      <c r="H5" s="16">
        <v>0</v>
      </c>
    </row>
    <row r="6" spans="1:9" ht="17" customHeight="1" outlineLevel="2" x14ac:dyDescent="0.2">
      <c r="A6" s="19" t="s">
        <v>20</v>
      </c>
      <c r="B6" s="15"/>
      <c r="C6" s="16">
        <v>2200</v>
      </c>
      <c r="D6" s="16">
        <v>2200</v>
      </c>
      <c r="E6" s="16">
        <v>2200</v>
      </c>
      <c r="F6" s="16">
        <v>0</v>
      </c>
      <c r="G6" s="16">
        <v>0</v>
      </c>
      <c r="H6" s="16">
        <v>0</v>
      </c>
    </row>
    <row r="7" spans="1:9" ht="17" customHeight="1" outlineLevel="2" x14ac:dyDescent="0.2">
      <c r="A7" s="19" t="s">
        <v>18</v>
      </c>
      <c r="B7" s="15"/>
      <c r="C7" s="16">
        <v>2200</v>
      </c>
      <c r="D7" s="16">
        <v>2200</v>
      </c>
      <c r="E7" s="16">
        <v>2200</v>
      </c>
      <c r="F7" s="16">
        <v>0</v>
      </c>
      <c r="G7" s="16">
        <v>0</v>
      </c>
      <c r="H7" s="16">
        <v>0</v>
      </c>
    </row>
    <row r="8" spans="1:9" ht="17" customHeight="1" outlineLevel="2" x14ac:dyDescent="0.2">
      <c r="A8" s="19" t="s">
        <v>21</v>
      </c>
      <c r="B8" s="15"/>
      <c r="C8" s="16">
        <v>2200</v>
      </c>
      <c r="D8" s="16">
        <v>2200</v>
      </c>
      <c r="E8" s="16">
        <v>2200</v>
      </c>
      <c r="F8" s="16">
        <v>0</v>
      </c>
      <c r="G8" s="16">
        <v>0</v>
      </c>
      <c r="H8" s="16">
        <v>0</v>
      </c>
    </row>
    <row r="9" spans="1:9" s="9" customFormat="1" ht="17" customHeight="1" outlineLevel="1" x14ac:dyDescent="0.2">
      <c r="A9" s="12" t="s">
        <v>14</v>
      </c>
      <c r="B9" s="12"/>
      <c r="C9" s="11">
        <f>SUM(C5:C8)</f>
        <v>8800</v>
      </c>
      <c r="D9" s="11">
        <f>SUM(D5:D8)</f>
        <v>8800</v>
      </c>
      <c r="E9" s="11">
        <f>SUM(E5:E8)</f>
        <v>8800</v>
      </c>
      <c r="F9" s="11">
        <v>0</v>
      </c>
      <c r="G9" s="11">
        <v>0</v>
      </c>
      <c r="H9" s="11">
        <v>0</v>
      </c>
      <c r="I9" s="10"/>
    </row>
    <row r="10" spans="1:9" s="9" customFormat="1" ht="17" customHeight="1" outlineLevel="1" x14ac:dyDescent="0.2">
      <c r="A10" s="13" t="s">
        <v>2</v>
      </c>
      <c r="B10" s="12"/>
      <c r="C10" s="18">
        <v>0.216</v>
      </c>
      <c r="D10" s="18">
        <v>0.23</v>
      </c>
      <c r="E10" s="18">
        <v>0.23</v>
      </c>
      <c r="F10" s="18">
        <v>0</v>
      </c>
      <c r="G10" s="18">
        <v>0</v>
      </c>
      <c r="H10" s="18">
        <v>0</v>
      </c>
    </row>
    <row r="11" spans="1:9" s="9" customFormat="1" ht="17" customHeight="1" outlineLevel="1" thickBot="1" x14ac:dyDescent="0.25">
      <c r="A11" s="13" t="s">
        <v>46</v>
      </c>
      <c r="B11" s="12"/>
      <c r="C11" s="11">
        <f t="shared" ref="C11:H11" si="1">C9*C10+C9</f>
        <v>10700.8</v>
      </c>
      <c r="D11" s="11">
        <f t="shared" si="1"/>
        <v>10824</v>
      </c>
      <c r="E11" s="11">
        <f t="shared" si="1"/>
        <v>10824</v>
      </c>
      <c r="F11" s="11">
        <f t="shared" si="1"/>
        <v>0</v>
      </c>
      <c r="G11" s="11">
        <f t="shared" si="1"/>
        <v>0</v>
      </c>
      <c r="H11" s="11">
        <f t="shared" si="1"/>
        <v>0</v>
      </c>
      <c r="I11" s="10">
        <f>SUM(C11:H11)</f>
        <v>32348.799999999999</v>
      </c>
    </row>
    <row r="12" spans="1:9" s="3" customFormat="1" ht="17" customHeight="1" thickBot="1" x14ac:dyDescent="0.25">
      <c r="A12" s="8"/>
      <c r="B12" s="8"/>
      <c r="C12" s="2">
        <f t="shared" ref="C12:H12" si="2">C9*C10+C9+C4</f>
        <v>10700.8</v>
      </c>
      <c r="D12" s="2">
        <f t="shared" si="2"/>
        <v>10824</v>
      </c>
      <c r="E12" s="2">
        <f t="shared" si="2"/>
        <v>10824</v>
      </c>
      <c r="F12" s="2">
        <f t="shared" si="2"/>
        <v>0</v>
      </c>
      <c r="G12" s="2">
        <f t="shared" si="2"/>
        <v>0</v>
      </c>
      <c r="H12" s="2">
        <f t="shared" si="2"/>
        <v>0</v>
      </c>
      <c r="I12" s="7">
        <f>SUM(C12:H12)</f>
        <v>32348.799999999999</v>
      </c>
    </row>
    <row r="13" spans="1:9" ht="17" thickBot="1" x14ac:dyDescent="0.25"/>
    <row r="14" spans="1:9" ht="17" outlineLevel="1" thickBot="1" x14ac:dyDescent="0.25">
      <c r="A14" s="3" t="s">
        <v>1</v>
      </c>
      <c r="B14" s="2"/>
      <c r="C14" s="7">
        <f>I12</f>
        <v>32348.799999999999</v>
      </c>
    </row>
    <row r="15" spans="1:9" outlineLevel="1" x14ac:dyDescent="0.2">
      <c r="A15" s="3" t="s">
        <v>15</v>
      </c>
      <c r="B15" s="2"/>
      <c r="C15" s="2">
        <v>30000</v>
      </c>
    </row>
    <row r="16" spans="1:9" ht="17" outlineLevel="1" thickBot="1" x14ac:dyDescent="0.25">
      <c r="A16" s="3" t="s">
        <v>0</v>
      </c>
      <c r="B16" s="2"/>
      <c r="C16" s="2">
        <v>650</v>
      </c>
    </row>
    <row r="17" spans="1:5" ht="17" thickBot="1" x14ac:dyDescent="0.25">
      <c r="A17" s="6" t="s">
        <v>17</v>
      </c>
      <c r="B17" s="5"/>
      <c r="C17" s="4">
        <f>SUM(C14:C16)</f>
        <v>62998.8</v>
      </c>
    </row>
    <row r="18" spans="1:5" x14ac:dyDescent="0.2">
      <c r="A18" s="3"/>
      <c r="B18" s="2"/>
    </row>
    <row r="19" spans="1:5" ht="16" customHeight="1" x14ac:dyDescent="0.2">
      <c r="A19" s="27" t="s">
        <v>16</v>
      </c>
      <c r="B19" s="27"/>
      <c r="C19" s="27"/>
      <c r="D19" s="27"/>
      <c r="E19" s="27"/>
    </row>
    <row r="20" spans="1:5" ht="33" customHeight="1" x14ac:dyDescent="0.2">
      <c r="A20" s="27"/>
      <c r="B20" s="27"/>
      <c r="C20" s="27"/>
      <c r="D20" s="27"/>
      <c r="E20" s="27"/>
    </row>
  </sheetData>
  <mergeCells count="1">
    <mergeCell ref="A19:E20"/>
  </mergeCells>
  <pageMargins left="1" right="1" top="1" bottom="1" header="0.5" footer="0.5"/>
  <pageSetup scale="72" orientation="landscape" horizontalDpi="0" verticalDpi="0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39E3-3769-B14C-B69D-21C3B565009E}">
  <dimension ref="A1:J30"/>
  <sheetViews>
    <sheetView workbookViewId="0">
      <selection activeCell="C30" sqref="C30"/>
    </sheetView>
  </sheetViews>
  <sheetFormatPr baseColWidth="10" defaultColWidth="20.1640625" defaultRowHeight="23" customHeight="1" x14ac:dyDescent="0.2"/>
  <cols>
    <col min="1" max="1" width="34.33203125" style="22" customWidth="1"/>
    <col min="2" max="2" width="35.1640625" style="21" customWidth="1"/>
    <col min="3" max="8" width="21.6640625" style="21" customWidth="1"/>
    <col min="9" max="10" width="20.1640625" style="21"/>
    <col min="11" max="16384" width="20.1640625" style="20"/>
  </cols>
  <sheetData>
    <row r="1" spans="1:10" ht="23" customHeight="1" x14ac:dyDescent="0.2">
      <c r="B1" s="24"/>
      <c r="C1" s="28" t="s">
        <v>34</v>
      </c>
      <c r="D1" s="28"/>
      <c r="E1" s="28"/>
      <c r="F1" s="28"/>
      <c r="G1" s="28"/>
      <c r="H1" s="28"/>
    </row>
    <row r="2" spans="1:10" s="22" customFormat="1" ht="23" customHeight="1" x14ac:dyDescent="0.2">
      <c r="B2" s="25" t="s">
        <v>22</v>
      </c>
      <c r="C2" s="25" t="s">
        <v>36</v>
      </c>
      <c r="D2" s="25" t="s">
        <v>37</v>
      </c>
      <c r="E2" s="25" t="s">
        <v>23</v>
      </c>
      <c r="F2" s="25" t="s">
        <v>25</v>
      </c>
      <c r="G2" s="25" t="s">
        <v>24</v>
      </c>
      <c r="H2" s="25" t="s">
        <v>26</v>
      </c>
      <c r="I2" s="23"/>
      <c r="J2" s="23"/>
    </row>
    <row r="3" spans="1:10" ht="23" customHeight="1" x14ac:dyDescent="0.2">
      <c r="A3" s="22" t="s">
        <v>31</v>
      </c>
    </row>
    <row r="4" spans="1:10" ht="23" customHeight="1" x14ac:dyDescent="0.2">
      <c r="A4" s="22" t="s">
        <v>35</v>
      </c>
      <c r="C4" s="21" t="s">
        <v>38</v>
      </c>
    </row>
    <row r="5" spans="1:10" ht="23" customHeight="1" x14ac:dyDescent="0.2">
      <c r="A5" s="22" t="s">
        <v>27</v>
      </c>
      <c r="C5" s="21" t="s">
        <v>38</v>
      </c>
    </row>
    <row r="6" spans="1:10" ht="23" customHeight="1" x14ac:dyDescent="0.2">
      <c r="A6" s="22" t="s">
        <v>28</v>
      </c>
      <c r="D6" s="21" t="s">
        <v>38</v>
      </c>
    </row>
    <row r="7" spans="1:10" ht="23" customHeight="1" x14ac:dyDescent="0.2">
      <c r="A7" s="22" t="s">
        <v>29</v>
      </c>
      <c r="B7" s="21" t="s">
        <v>39</v>
      </c>
      <c r="C7" s="21" t="s">
        <v>41</v>
      </c>
      <c r="D7" s="21" t="s">
        <v>38</v>
      </c>
    </row>
    <row r="10" spans="1:10" ht="23" customHeight="1" x14ac:dyDescent="0.2">
      <c r="A10" s="22" t="s">
        <v>32</v>
      </c>
    </row>
    <row r="11" spans="1:10" ht="23" customHeight="1" x14ac:dyDescent="0.2">
      <c r="A11" s="22" t="s">
        <v>35</v>
      </c>
      <c r="E11" s="21" t="s">
        <v>38</v>
      </c>
    </row>
    <row r="12" spans="1:10" ht="23" customHeight="1" x14ac:dyDescent="0.2">
      <c r="A12" s="22" t="s">
        <v>27</v>
      </c>
      <c r="E12" s="21" t="s">
        <v>38</v>
      </c>
    </row>
    <row r="13" spans="1:10" ht="23" customHeight="1" x14ac:dyDescent="0.2">
      <c r="A13" s="22" t="s">
        <v>28</v>
      </c>
      <c r="F13" s="21" t="s">
        <v>38</v>
      </c>
    </row>
    <row r="14" spans="1:10" ht="23" customHeight="1" x14ac:dyDescent="0.2">
      <c r="A14" s="22" t="s">
        <v>29</v>
      </c>
      <c r="B14" s="21" t="s">
        <v>40</v>
      </c>
      <c r="E14" s="21" t="s">
        <v>41</v>
      </c>
      <c r="F14" s="21" t="s">
        <v>38</v>
      </c>
    </row>
    <row r="17" spans="1:8" ht="23" customHeight="1" x14ac:dyDescent="0.2">
      <c r="A17" s="22" t="s">
        <v>33</v>
      </c>
    </row>
    <row r="18" spans="1:8" ht="23" customHeight="1" x14ac:dyDescent="0.2">
      <c r="A18" s="22" t="s">
        <v>35</v>
      </c>
      <c r="F18" s="21" t="s">
        <v>38</v>
      </c>
    </row>
    <row r="19" spans="1:8" ht="23" customHeight="1" x14ac:dyDescent="0.2">
      <c r="A19" s="22" t="s">
        <v>27</v>
      </c>
      <c r="F19" s="21" t="s">
        <v>38</v>
      </c>
    </row>
    <row r="20" spans="1:8" ht="23" customHeight="1" x14ac:dyDescent="0.2">
      <c r="A20" s="22" t="s">
        <v>28</v>
      </c>
      <c r="G20" s="21" t="s">
        <v>38</v>
      </c>
    </row>
    <row r="21" spans="1:8" ht="23" customHeight="1" x14ac:dyDescent="0.2">
      <c r="A21" s="22" t="s">
        <v>29</v>
      </c>
      <c r="B21" s="21" t="s">
        <v>42</v>
      </c>
      <c r="F21" s="21" t="s">
        <v>41</v>
      </c>
      <c r="G21" s="21" t="s">
        <v>38</v>
      </c>
    </row>
    <row r="24" spans="1:8" ht="23" customHeight="1" x14ac:dyDescent="0.2">
      <c r="A24" s="22" t="s">
        <v>30</v>
      </c>
    </row>
    <row r="25" spans="1:8" ht="23" customHeight="1" x14ac:dyDescent="0.2">
      <c r="A25" s="22" t="s">
        <v>35</v>
      </c>
      <c r="F25" s="21" t="s">
        <v>38</v>
      </c>
    </row>
    <row r="26" spans="1:8" ht="23" customHeight="1" x14ac:dyDescent="0.2">
      <c r="A26" s="22" t="s">
        <v>27</v>
      </c>
      <c r="F26" s="21" t="s">
        <v>38</v>
      </c>
    </row>
    <row r="27" spans="1:8" ht="23" customHeight="1" x14ac:dyDescent="0.2">
      <c r="A27" s="22" t="s">
        <v>28</v>
      </c>
      <c r="G27" s="21" t="s">
        <v>38</v>
      </c>
    </row>
    <row r="28" spans="1:8" ht="23" customHeight="1" x14ac:dyDescent="0.2">
      <c r="A28" s="22" t="s">
        <v>29</v>
      </c>
      <c r="B28" s="21" t="s">
        <v>43</v>
      </c>
      <c r="G28" s="21" t="s">
        <v>38</v>
      </c>
    </row>
    <row r="30" spans="1:8" ht="72" customHeight="1" x14ac:dyDescent="0.2">
      <c r="A30" s="26" t="s">
        <v>44</v>
      </c>
      <c r="H30" s="21" t="s">
        <v>38</v>
      </c>
    </row>
  </sheetData>
  <mergeCells count="1">
    <mergeCell ref="C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Timeline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Bowes</dc:creator>
  <cp:lastModifiedBy>Judy Bowes</cp:lastModifiedBy>
  <dcterms:created xsi:type="dcterms:W3CDTF">2023-02-03T05:23:22Z</dcterms:created>
  <dcterms:modified xsi:type="dcterms:W3CDTF">2024-04-01T06:56:14Z</dcterms:modified>
</cp:coreProperties>
</file>