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 Cuts" sheetId="1" r:id="rId4"/>
    <sheet state="visible" name="10% Cut" sheetId="2" r:id="rId5"/>
    <sheet state="visible" name="20% Cut" sheetId="3" r:id="rId6"/>
    <sheet state="visible" name="50% Cut" sheetId="4" r:id="rId7"/>
  </sheets>
  <definedNames/>
  <calcPr/>
</workbook>
</file>

<file path=xl/sharedStrings.xml><?xml version="1.0" encoding="utf-8"?>
<sst xmlns="http://schemas.openxmlformats.org/spreadsheetml/2006/main" count="122" uniqueCount="51">
  <si>
    <t>Item</t>
  </si>
  <si>
    <t>Total Spending</t>
  </si>
  <si>
    <t>Molecular biology reagents</t>
  </si>
  <si>
    <t>gDNA extraction kits</t>
  </si>
  <si>
    <t>PCR: mastermix, polymerase, cleanup kits/purification kits</t>
  </si>
  <si>
    <t>Heating Mantle</t>
  </si>
  <si>
    <t>Gels: Agarose, SDS</t>
  </si>
  <si>
    <t>Lysis buffer</t>
  </si>
  <si>
    <t>Antibodies</t>
  </si>
  <si>
    <t>Western blot setup</t>
  </si>
  <si>
    <t>primers</t>
  </si>
  <si>
    <t>Genewiz- synthesized DNA</t>
  </si>
  <si>
    <t>Agar plates</t>
  </si>
  <si>
    <t>96-well plates</t>
  </si>
  <si>
    <t>Crystal violet</t>
  </si>
  <si>
    <t>RPMI  media</t>
  </si>
  <si>
    <t>Immunoblotting</t>
  </si>
  <si>
    <t>Tubes/conicals</t>
  </si>
  <si>
    <t>CaCl2</t>
  </si>
  <si>
    <t xml:space="preserve">Western blot - primary and secondary antibodies </t>
  </si>
  <si>
    <t>Biofab</t>
  </si>
  <si>
    <t>Geneious (Software, 1yr, 5 activations)</t>
  </si>
  <si>
    <t>Subtotal (Total Amount Requested from CSF)</t>
  </si>
  <si>
    <t>Implementation: Water Analysis Tests (count: 50)</t>
  </si>
  <si>
    <t>Event Fees</t>
  </si>
  <si>
    <t>Glassware</t>
  </si>
  <si>
    <t>Team Sweatshirts (25 x $60)</t>
  </si>
  <si>
    <t>Registration Fees</t>
  </si>
  <si>
    <t>Total Project Cost</t>
  </si>
  <si>
    <t>Existing Funding Contribution</t>
  </si>
  <si>
    <t>Amount</t>
  </si>
  <si>
    <t xml:space="preserve">Applied Math </t>
  </si>
  <si>
    <t>Biochemistry Department</t>
  </si>
  <si>
    <t>CSE Department</t>
  </si>
  <si>
    <t>Institute of Protein Design (IPD)</t>
  </si>
  <si>
    <t>Microbiology</t>
  </si>
  <si>
    <t>Total Existing Funds</t>
  </si>
  <si>
    <t>Overall</t>
  </si>
  <si>
    <t xml:space="preserve">Amount </t>
  </si>
  <si>
    <t>Total Amount Required to Execute Project</t>
  </si>
  <si>
    <t>* highlighted cells are items we will use CSF funding to purchase</t>
  </si>
  <si>
    <t>Geneious (Software, 1yr, 2 activations)</t>
  </si>
  <si>
    <t xml:space="preserve">Revised Budget Spending </t>
  </si>
  <si>
    <t>Total Amount Requested from CSF</t>
  </si>
  <si>
    <t>$17,000 - $22,000</t>
  </si>
  <si>
    <t>Total Funds Received with 10% cut</t>
  </si>
  <si>
    <t>$15,300 - $19,800</t>
  </si>
  <si>
    <t>Total Funds Received with 20% cut</t>
  </si>
  <si>
    <t>$13,600 - $17,600</t>
  </si>
  <si>
    <t>Total Funds Received with 50% cut</t>
  </si>
  <si>
    <t>$8,500 - $11,000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</si>
</sst>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</font>
    <font>
      <sz val="10.0"/>
      <color theme="1"/>
      <name val="Arial"/>
    </font>
    <font>
      <color theme="1"/>
      <name val="Arial"/>
    </font>
    <font>
      <sz val="10.0"/>
      <color rgb="FF000000"/>
    </font>
    <font>
      <b/>
    </font>
    <font>
      <b/>
      <color theme="1"/>
      <name val="Arial"/>
    </font>
    <font>
      <sz val="10.0"/>
    </font>
    <font>
      <b/>
      <sz val="10.0"/>
      <color rgb="FF000000"/>
    </font>
    <font>
      <b/>
      <sz val="10.0"/>
      <color rgb="FF000000"/>
      <name val="Arial"/>
    </font>
    <font>
      <b/>
      <sz val="10.0"/>
    </font>
    <font>
      <b/>
      <sz val="10.0"/>
      <color theme="1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0" fillId="2" fontId="0" numFmtId="0" xfId="0" applyAlignment="1" applyFill="1" applyFont="1">
      <alignment readingOrder="0" shrinkToFit="0" vertical="bottom" wrapText="0"/>
    </xf>
    <xf borderId="0" fillId="0" fontId="1" numFmtId="164" xfId="0" applyFont="1" applyNumberFormat="1"/>
    <xf borderId="0" fillId="0" fontId="2" numFmtId="164" xfId="0" applyFont="1" applyNumberFormat="1"/>
    <xf borderId="0" fillId="0" fontId="1" numFmtId="164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2" fontId="3" numFmtId="0" xfId="0" applyAlignment="1" applyFont="1">
      <alignment readingOrder="0" shrinkToFit="0" vertical="bottom" wrapText="0"/>
    </xf>
    <xf borderId="2" fillId="0" fontId="4" numFmtId="0" xfId="0" applyAlignment="1" applyBorder="1" applyFont="1">
      <alignment readingOrder="0"/>
    </xf>
    <xf borderId="2" fillId="3" fontId="5" numFmtId="164" xfId="0" applyBorder="1" applyFill="1" applyFont="1" applyNumberFormat="1"/>
    <xf borderId="0" fillId="0" fontId="3" numFmtId="0" xfId="0" applyAlignment="1" applyFont="1">
      <alignment readingOrder="0" shrinkToFit="0" vertical="bottom" wrapText="0"/>
    </xf>
    <xf borderId="0" fillId="0" fontId="6" numFmtId="164" xfId="0" applyAlignment="1" applyFont="1" applyNumberFormat="1">
      <alignment readingOrder="0"/>
    </xf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readingOrder="0"/>
    </xf>
    <xf borderId="0" fillId="0" fontId="7" numFmtId="0" xfId="0" applyAlignment="1" applyFont="1">
      <alignment readingOrder="0" shrinkToFit="0" vertical="bottom" wrapText="0"/>
    </xf>
    <xf borderId="0" fillId="3" fontId="8" numFmtId="164" xfId="0" applyAlignment="1" applyFont="1" applyNumberFormat="1">
      <alignment horizontal="right"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9" numFmtId="0" xfId="0" applyAlignment="1" applyFont="1">
      <alignment readingOrder="0"/>
    </xf>
    <xf borderId="0" fillId="3" fontId="10" numFmtId="164" xfId="0" applyFont="1" applyNumberFormat="1"/>
    <xf borderId="1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164" xfId="0" applyFont="1" applyNumberFormat="1"/>
    <xf borderId="1" fillId="0" fontId="2" numFmtId="164" xfId="0" applyAlignment="1" applyBorder="1" applyFont="1" applyNumberFormat="1">
      <alignment readingOrder="0"/>
    </xf>
    <xf borderId="0" fillId="0" fontId="4" numFmtId="0" xfId="0" applyAlignment="1" applyFont="1">
      <alignment readingOrder="0"/>
    </xf>
    <xf borderId="0" fillId="3" fontId="5" numFmtId="164" xfId="0" applyFont="1" applyNumberFormat="1"/>
    <xf borderId="0" fillId="2" fontId="2" numFmtId="0" xfId="0" applyAlignment="1" applyFont="1">
      <alignment readingOrder="0"/>
    </xf>
    <xf borderId="2" fillId="0" fontId="7" numFmtId="0" xfId="0" applyAlignment="1" applyBorder="1" applyFont="1">
      <alignment readingOrder="0" shrinkToFit="0" vertical="bottom" wrapText="0"/>
    </xf>
    <xf borderId="2" fillId="3" fontId="8" numFmtId="164" xfId="0" applyAlignment="1" applyBorder="1" applyFont="1" applyNumberFormat="1">
      <alignment horizontal="right" readingOrder="0" shrinkToFit="0" vertical="bottom" wrapText="0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5.0"/>
    <col customWidth="1" min="2" max="2" width="14.43"/>
  </cols>
  <sheetData>
    <row r="1">
      <c r="A1" s="1" t="s">
        <v>0</v>
      </c>
      <c r="B1" s="1" t="s">
        <v>1</v>
      </c>
    </row>
    <row r="2">
      <c r="A2" s="2" t="s">
        <v>2</v>
      </c>
      <c r="B2" s="3">
        <v>750.0</v>
      </c>
      <c r="C2" s="4"/>
    </row>
    <row r="3">
      <c r="A3" s="2" t="s">
        <v>3</v>
      </c>
      <c r="B3" s="3">
        <v>750.0</v>
      </c>
      <c r="C3" s="4"/>
    </row>
    <row r="4">
      <c r="A4" s="2" t="s">
        <v>4</v>
      </c>
      <c r="B4" s="3">
        <v>450.0</v>
      </c>
      <c r="C4" s="4"/>
    </row>
    <row r="5">
      <c r="A5" s="2" t="s">
        <v>5</v>
      </c>
      <c r="B5" s="3">
        <v>300.0</v>
      </c>
      <c r="C5" s="4"/>
    </row>
    <row r="6">
      <c r="A6" s="2" t="s">
        <v>6</v>
      </c>
      <c r="B6" s="3">
        <v>300.0</v>
      </c>
      <c r="C6" s="4"/>
    </row>
    <row r="7">
      <c r="A7" s="2" t="s">
        <v>7</v>
      </c>
      <c r="B7" s="3">
        <v>225.0</v>
      </c>
      <c r="C7" s="4"/>
    </row>
    <row r="8">
      <c r="A8" s="2" t="s">
        <v>8</v>
      </c>
      <c r="B8" s="3">
        <v>1500.0</v>
      </c>
      <c r="C8" s="4"/>
    </row>
    <row r="9">
      <c r="A9" s="2" t="s">
        <v>9</v>
      </c>
      <c r="B9" s="3">
        <v>6000.0</v>
      </c>
      <c r="C9" s="4"/>
    </row>
    <row r="10">
      <c r="A10" s="2" t="s">
        <v>10</v>
      </c>
      <c r="B10" s="3">
        <v>150.0</v>
      </c>
      <c r="C10" s="4"/>
    </row>
    <row r="11">
      <c r="A11" s="2" t="s">
        <v>11</v>
      </c>
      <c r="B11" s="3">
        <v>750.0</v>
      </c>
      <c r="C11" s="4"/>
    </row>
    <row r="12">
      <c r="A12" s="2" t="s">
        <v>12</v>
      </c>
      <c r="B12" s="3">
        <v>450.0</v>
      </c>
      <c r="C12" s="4"/>
    </row>
    <row r="13">
      <c r="A13" s="2" t="s">
        <v>13</v>
      </c>
      <c r="B13" s="3">
        <v>300.0</v>
      </c>
      <c r="C13" s="4"/>
    </row>
    <row r="14">
      <c r="A14" s="2" t="s">
        <v>14</v>
      </c>
      <c r="B14" s="3">
        <v>30.0</v>
      </c>
      <c r="C14" s="4"/>
    </row>
    <row r="15">
      <c r="A15" s="2" t="s">
        <v>15</v>
      </c>
      <c r="B15" s="3">
        <v>150.0</v>
      </c>
      <c r="C15" s="4"/>
    </row>
    <row r="16">
      <c r="A16" s="2" t="s">
        <v>16</v>
      </c>
      <c r="B16" s="3">
        <v>300.0</v>
      </c>
      <c r="C16" s="4"/>
    </row>
    <row r="17">
      <c r="A17" s="2" t="s">
        <v>17</v>
      </c>
      <c r="B17" s="3">
        <v>300.0</v>
      </c>
      <c r="C17" s="4"/>
    </row>
    <row r="18">
      <c r="A18" s="2" t="s">
        <v>18</v>
      </c>
      <c r="B18" s="3">
        <v>75.0</v>
      </c>
      <c r="C18" s="4"/>
    </row>
    <row r="19">
      <c r="A19" s="2" t="s">
        <v>19</v>
      </c>
      <c r="B19" s="5">
        <v>1000.0</v>
      </c>
      <c r="C19" s="6"/>
    </row>
    <row r="20">
      <c r="A20" s="2" t="s">
        <v>20</v>
      </c>
      <c r="B20" s="5">
        <v>3000.0</v>
      </c>
      <c r="C20" s="6"/>
    </row>
    <row r="21">
      <c r="A21" s="7" t="s">
        <v>21</v>
      </c>
      <c r="B21" s="5">
        <v>2000.0</v>
      </c>
      <c r="C21" s="6"/>
    </row>
    <row r="22">
      <c r="A22" s="8" t="s">
        <v>22</v>
      </c>
      <c r="B22" s="9">
        <f>SUM(B2:B21)</f>
        <v>18780</v>
      </c>
      <c r="C22" s="4"/>
    </row>
    <row r="23">
      <c r="A23" s="10" t="s">
        <v>23</v>
      </c>
      <c r="B23" s="11">
        <v>700.0</v>
      </c>
      <c r="C23" s="6"/>
    </row>
    <row r="24">
      <c r="A24" s="10" t="s">
        <v>24</v>
      </c>
      <c r="B24" s="11">
        <v>1000.0</v>
      </c>
      <c r="C24" s="6"/>
    </row>
    <row r="25">
      <c r="A25" s="12" t="s">
        <v>25</v>
      </c>
      <c r="B25" s="3">
        <v>750.0</v>
      </c>
      <c r="C25" s="6"/>
    </row>
    <row r="26">
      <c r="A26" s="10" t="s">
        <v>26</v>
      </c>
      <c r="B26" s="5">
        <v>1500.0</v>
      </c>
      <c r="C26" s="6"/>
    </row>
    <row r="27">
      <c r="A27" s="1" t="s">
        <v>27</v>
      </c>
      <c r="B27" s="13">
        <v>5500.0</v>
      </c>
    </row>
    <row r="28">
      <c r="A28" s="14" t="s">
        <v>28</v>
      </c>
      <c r="B28" s="15">
        <f>sum(B22:B27)</f>
        <v>28230</v>
      </c>
    </row>
    <row r="29">
      <c r="A29" s="16"/>
      <c r="B29" s="16"/>
    </row>
    <row r="30">
      <c r="A30" s="17" t="s">
        <v>29</v>
      </c>
      <c r="B30" s="17" t="s">
        <v>30</v>
      </c>
    </row>
    <row r="31">
      <c r="A31" s="18" t="s">
        <v>31</v>
      </c>
      <c r="B31" s="5">
        <v>500.0</v>
      </c>
    </row>
    <row r="32">
      <c r="A32" s="18" t="s">
        <v>32</v>
      </c>
      <c r="B32" s="5">
        <v>2000.0</v>
      </c>
    </row>
    <row r="33">
      <c r="A33" s="18" t="s">
        <v>33</v>
      </c>
      <c r="B33" s="5">
        <v>3000.0</v>
      </c>
    </row>
    <row r="34">
      <c r="A34" s="18" t="s">
        <v>34</v>
      </c>
      <c r="B34" s="5">
        <v>2000.0</v>
      </c>
    </row>
    <row r="35">
      <c r="A35" s="17" t="s">
        <v>35</v>
      </c>
      <c r="B35" s="13">
        <v>250.0</v>
      </c>
    </row>
    <row r="36">
      <c r="A36" s="19" t="s">
        <v>36</v>
      </c>
      <c r="B36" s="20">
        <f>SUM(B31:B35)</f>
        <v>7750</v>
      </c>
    </row>
    <row r="38">
      <c r="A38" s="21" t="s">
        <v>37</v>
      </c>
      <c r="B38" s="21" t="s">
        <v>38</v>
      </c>
    </row>
    <row r="39">
      <c r="A39" s="22" t="s">
        <v>28</v>
      </c>
      <c r="B39" s="23">
        <f>B28</f>
        <v>28230</v>
      </c>
    </row>
    <row r="40">
      <c r="A40" s="21" t="s">
        <v>36</v>
      </c>
      <c r="B40" s="24">
        <f>B36</f>
        <v>7750</v>
      </c>
    </row>
    <row r="41">
      <c r="A41" s="25" t="s">
        <v>39</v>
      </c>
      <c r="B41" s="26">
        <f>B39-B40</f>
        <v>20480</v>
      </c>
    </row>
    <row r="44">
      <c r="A44" s="27" t="s">
        <v>40</v>
      </c>
    </row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71"/>
    <col customWidth="1" min="2" max="2" width="16.57"/>
  </cols>
  <sheetData>
    <row r="1">
      <c r="A1" s="1" t="s">
        <v>0</v>
      </c>
      <c r="B1" s="1" t="s">
        <v>1</v>
      </c>
    </row>
    <row r="2">
      <c r="A2" s="2" t="s">
        <v>2</v>
      </c>
      <c r="B2" s="3">
        <v>750.0</v>
      </c>
    </row>
    <row r="3">
      <c r="A3" s="2" t="s">
        <v>3</v>
      </c>
      <c r="B3" s="3">
        <v>750.0</v>
      </c>
    </row>
    <row r="4">
      <c r="A4" s="2" t="s">
        <v>4</v>
      </c>
      <c r="B4" s="3">
        <v>450.0</v>
      </c>
    </row>
    <row r="5">
      <c r="A5" s="2" t="s">
        <v>5</v>
      </c>
      <c r="B5" s="3">
        <v>300.0</v>
      </c>
    </row>
    <row r="6">
      <c r="A6" s="2" t="s">
        <v>6</v>
      </c>
      <c r="B6" s="3">
        <v>300.0</v>
      </c>
    </row>
    <row r="7">
      <c r="A7" s="2" t="s">
        <v>7</v>
      </c>
      <c r="B7" s="3">
        <v>225.0</v>
      </c>
    </row>
    <row r="8">
      <c r="A8" s="2" t="s">
        <v>8</v>
      </c>
      <c r="B8" s="3">
        <v>1500.0</v>
      </c>
    </row>
    <row r="9">
      <c r="A9" s="2" t="s">
        <v>9</v>
      </c>
      <c r="B9" s="3">
        <v>6000.0</v>
      </c>
    </row>
    <row r="10">
      <c r="A10" s="2" t="s">
        <v>10</v>
      </c>
      <c r="B10" s="3">
        <v>150.0</v>
      </c>
    </row>
    <row r="11">
      <c r="A11" s="2" t="s">
        <v>11</v>
      </c>
      <c r="B11" s="3">
        <v>750.0</v>
      </c>
    </row>
    <row r="12">
      <c r="A12" s="2" t="s">
        <v>12</v>
      </c>
      <c r="B12" s="3">
        <v>450.0</v>
      </c>
    </row>
    <row r="13">
      <c r="A13" s="2" t="s">
        <v>13</v>
      </c>
      <c r="B13" s="5">
        <v>100.0</v>
      </c>
    </row>
    <row r="14">
      <c r="A14" s="2" t="s">
        <v>14</v>
      </c>
      <c r="B14" s="3">
        <v>30.0</v>
      </c>
    </row>
    <row r="15">
      <c r="A15" s="2" t="s">
        <v>15</v>
      </c>
      <c r="B15" s="3">
        <v>150.0</v>
      </c>
    </row>
    <row r="16">
      <c r="A16" s="2" t="s">
        <v>16</v>
      </c>
      <c r="B16" s="3">
        <v>300.0</v>
      </c>
    </row>
    <row r="17">
      <c r="A17" s="2" t="s">
        <v>17</v>
      </c>
      <c r="B17" s="3">
        <v>300.0</v>
      </c>
    </row>
    <row r="18">
      <c r="A18" s="2" t="s">
        <v>18</v>
      </c>
      <c r="B18" s="3">
        <v>75.0</v>
      </c>
    </row>
    <row r="19">
      <c r="A19" s="2" t="s">
        <v>19</v>
      </c>
      <c r="B19" s="5">
        <v>1000.0</v>
      </c>
    </row>
    <row r="20">
      <c r="A20" s="2" t="s">
        <v>20</v>
      </c>
      <c r="B20" s="5">
        <v>3000.0</v>
      </c>
    </row>
    <row r="21">
      <c r="A21" s="7" t="s">
        <v>41</v>
      </c>
      <c r="B21" s="5">
        <v>800.0</v>
      </c>
    </row>
    <row r="22">
      <c r="A22" s="28" t="s">
        <v>42</v>
      </c>
      <c r="B22" s="29">
        <f>SUM(B2:B21)</f>
        <v>17380</v>
      </c>
    </row>
    <row r="23">
      <c r="A23" s="16"/>
      <c r="B23" s="16"/>
    </row>
    <row r="24">
      <c r="A24" s="18" t="s">
        <v>43</v>
      </c>
      <c r="B24" s="22" t="s">
        <v>44</v>
      </c>
    </row>
    <row r="25">
      <c r="A25" s="30" t="s">
        <v>45</v>
      </c>
      <c r="B25" s="22" t="s">
        <v>46</v>
      </c>
    </row>
    <row r="27">
      <c r="A27" s="27" t="s">
        <v>40</v>
      </c>
    </row>
    <row r="28">
      <c r="B28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71"/>
    <col customWidth="1" min="2" max="2" width="16.57"/>
  </cols>
  <sheetData>
    <row r="1">
      <c r="A1" s="1" t="s">
        <v>0</v>
      </c>
      <c r="B1" s="1" t="s">
        <v>1</v>
      </c>
    </row>
    <row r="2">
      <c r="A2" s="2" t="s">
        <v>2</v>
      </c>
      <c r="B2" s="3">
        <v>750.0</v>
      </c>
    </row>
    <row r="3">
      <c r="A3" s="2" t="s">
        <v>3</v>
      </c>
      <c r="B3" s="3">
        <v>750.0</v>
      </c>
    </row>
    <row r="4">
      <c r="A4" s="2" t="s">
        <v>4</v>
      </c>
      <c r="B4" s="3">
        <v>450.0</v>
      </c>
    </row>
    <row r="5">
      <c r="A5" s="2" t="s">
        <v>6</v>
      </c>
      <c r="B5" s="3">
        <v>300.0</v>
      </c>
    </row>
    <row r="6">
      <c r="A6" s="2" t="s">
        <v>7</v>
      </c>
      <c r="B6" s="3">
        <v>225.0</v>
      </c>
    </row>
    <row r="7">
      <c r="A7" s="2" t="s">
        <v>8</v>
      </c>
      <c r="B7" s="3">
        <v>1500.0</v>
      </c>
    </row>
    <row r="8">
      <c r="A8" s="2" t="s">
        <v>9</v>
      </c>
      <c r="B8" s="5">
        <v>5000.0</v>
      </c>
    </row>
    <row r="9">
      <c r="A9" s="2" t="s">
        <v>10</v>
      </c>
      <c r="B9" s="3">
        <v>150.0</v>
      </c>
    </row>
    <row r="10">
      <c r="A10" s="2" t="s">
        <v>11</v>
      </c>
      <c r="B10" s="3">
        <v>750.0</v>
      </c>
    </row>
    <row r="11">
      <c r="A11" s="2" t="s">
        <v>12</v>
      </c>
      <c r="B11" s="3">
        <v>450.0</v>
      </c>
    </row>
    <row r="12">
      <c r="A12" s="2" t="s">
        <v>13</v>
      </c>
      <c r="B12" s="5">
        <v>100.0</v>
      </c>
    </row>
    <row r="13">
      <c r="A13" s="2" t="s">
        <v>14</v>
      </c>
      <c r="B13" s="3">
        <v>30.0</v>
      </c>
    </row>
    <row r="14">
      <c r="A14" s="2" t="s">
        <v>15</v>
      </c>
      <c r="B14" s="3">
        <v>150.0</v>
      </c>
    </row>
    <row r="15">
      <c r="A15" s="2" t="s">
        <v>16</v>
      </c>
      <c r="B15" s="3">
        <v>300.0</v>
      </c>
    </row>
    <row r="16">
      <c r="A16" s="2" t="s">
        <v>17</v>
      </c>
      <c r="B16" s="3">
        <v>300.0</v>
      </c>
    </row>
    <row r="17">
      <c r="A17" s="2" t="s">
        <v>18</v>
      </c>
      <c r="B17" s="3">
        <v>75.0</v>
      </c>
    </row>
    <row r="18">
      <c r="A18" s="2" t="s">
        <v>19</v>
      </c>
      <c r="B18" s="5">
        <v>1000.0</v>
      </c>
    </row>
    <row r="19">
      <c r="A19" s="2" t="s">
        <v>20</v>
      </c>
      <c r="B19" s="5">
        <v>3000.0</v>
      </c>
    </row>
    <row r="20">
      <c r="A20" s="28" t="s">
        <v>42</v>
      </c>
      <c r="B20" s="29">
        <f>SUM(B2:B19)</f>
        <v>15280</v>
      </c>
    </row>
    <row r="21">
      <c r="A21" s="16"/>
      <c r="B21" s="16"/>
    </row>
    <row r="22">
      <c r="A22" s="18" t="s">
        <v>43</v>
      </c>
      <c r="B22" s="22" t="s">
        <v>44</v>
      </c>
    </row>
    <row r="23">
      <c r="A23" s="30" t="s">
        <v>47</v>
      </c>
      <c r="B23" s="22" t="s">
        <v>48</v>
      </c>
    </row>
    <row r="24">
      <c r="A24" s="22"/>
    </row>
    <row r="25">
      <c r="A25" s="27" t="s">
        <v>40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71"/>
    <col customWidth="1" min="2" max="2" width="16.57"/>
  </cols>
  <sheetData>
    <row r="1">
      <c r="A1" s="1" t="s">
        <v>0</v>
      </c>
      <c r="B1" s="1" t="s">
        <v>1</v>
      </c>
    </row>
    <row r="2">
      <c r="A2" s="2" t="s">
        <v>2</v>
      </c>
      <c r="B2" s="3">
        <v>750.0</v>
      </c>
    </row>
    <row r="3">
      <c r="A3" s="2" t="s">
        <v>3</v>
      </c>
      <c r="B3" s="3">
        <v>750.0</v>
      </c>
    </row>
    <row r="4">
      <c r="A4" s="2" t="s">
        <v>4</v>
      </c>
      <c r="B4" s="3">
        <v>450.0</v>
      </c>
    </row>
    <row r="5">
      <c r="A5" s="2" t="s">
        <v>6</v>
      </c>
      <c r="B5" s="3">
        <v>300.0</v>
      </c>
    </row>
    <row r="6">
      <c r="A6" s="2" t="s">
        <v>7</v>
      </c>
      <c r="B6" s="3">
        <v>225.0</v>
      </c>
    </row>
    <row r="7">
      <c r="A7" s="2" t="s">
        <v>8</v>
      </c>
      <c r="B7" s="3">
        <v>1500.0</v>
      </c>
    </row>
    <row r="8">
      <c r="A8" s="2" t="s">
        <v>10</v>
      </c>
      <c r="B8" s="3">
        <v>150.0</v>
      </c>
    </row>
    <row r="9">
      <c r="A9" s="2" t="s">
        <v>11</v>
      </c>
      <c r="B9" s="3">
        <v>750.0</v>
      </c>
    </row>
    <row r="10">
      <c r="A10" s="2" t="s">
        <v>12</v>
      </c>
      <c r="B10" s="3">
        <v>450.0</v>
      </c>
    </row>
    <row r="11">
      <c r="A11" s="2" t="s">
        <v>13</v>
      </c>
      <c r="B11" s="5">
        <v>100.0</v>
      </c>
    </row>
    <row r="12">
      <c r="A12" s="2" t="s">
        <v>14</v>
      </c>
      <c r="B12" s="3">
        <v>30.0</v>
      </c>
    </row>
    <row r="13">
      <c r="A13" s="2" t="s">
        <v>15</v>
      </c>
      <c r="B13" s="3">
        <v>150.0</v>
      </c>
    </row>
    <row r="14" ht="15.0" customHeight="1">
      <c r="A14" s="2" t="s">
        <v>16</v>
      </c>
      <c r="B14" s="3">
        <v>300.0</v>
      </c>
    </row>
    <row r="15">
      <c r="A15" s="2" t="s">
        <v>17</v>
      </c>
      <c r="B15" s="5">
        <v>100.0</v>
      </c>
    </row>
    <row r="16">
      <c r="A16" s="2" t="s">
        <v>18</v>
      </c>
      <c r="B16" s="3">
        <v>75.0</v>
      </c>
    </row>
    <row r="17">
      <c r="A17" s="2" t="s">
        <v>19</v>
      </c>
      <c r="B17" s="5">
        <v>1000.0</v>
      </c>
    </row>
    <row r="18">
      <c r="A18" s="2" t="s">
        <v>20</v>
      </c>
      <c r="B18" s="5">
        <v>2000.0</v>
      </c>
    </row>
    <row r="19">
      <c r="A19" s="28" t="s">
        <v>42</v>
      </c>
      <c r="B19" s="29">
        <f>SUM(B2:B18)</f>
        <v>9080</v>
      </c>
    </row>
    <row r="20">
      <c r="A20" s="16"/>
      <c r="B20" s="16"/>
    </row>
    <row r="21">
      <c r="A21" s="18" t="s">
        <v>43</v>
      </c>
      <c r="B21" s="22" t="s">
        <v>44</v>
      </c>
    </row>
    <row r="22">
      <c r="A22" s="30" t="s">
        <v>49</v>
      </c>
      <c r="B22" s="22" t="s">
        <v>50</v>
      </c>
    </row>
    <row r="23">
      <c r="A23" s="22"/>
    </row>
    <row r="24">
      <c r="A24" s="27" t="s">
        <v>40</v>
      </c>
    </row>
    <row r="25">
      <c r="A25" s="16"/>
      <c r="B25" s="16"/>
    </row>
  </sheetData>
  <drawing r:id="rId1"/>
</worksheet>
</file>